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лькулято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1110F"/>
      <sz val="15"/>
    </font>
    <font>
      <name val="Arial"/>
      <color rgb="00666666"/>
      <sz val="10"/>
    </font>
    <font>
      <name val="Arial"/>
      <color rgb="0011110F"/>
      <sz val="10"/>
    </font>
    <font>
      <name val="Arial"/>
      <b val="1"/>
      <color rgb="00FFFFFF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11110F"/>
      </patternFill>
    </fill>
    <fill>
      <patternFill patternType="solid">
        <fgColor rgb="00FFF4BF"/>
      </patternFill>
    </fill>
    <fill>
      <patternFill patternType="solid">
        <fgColor rgb="00D9FF52"/>
      </patternFill>
    </fill>
  </fills>
  <borders count="2">
    <border>
      <left/>
      <right/>
      <top/>
      <bottom/>
      <diagonal/>
    </border>
    <border>
      <left style="thin">
        <color rgb="00D9D6CA"/>
      </left>
      <right style="thin">
        <color rgb="00D9D6CA"/>
      </right>
      <top style="thin">
        <color rgb="00D9D6CA"/>
      </top>
      <bottom style="thin">
        <color rgb="00D9D6C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34" customWidth="1" min="3" max="3"/>
  </cols>
  <sheetData>
    <row r="1">
      <c r="A1" s="1" t="inlineStr">
        <is>
          <t>Калькулятор материалов для плитки</t>
        </is>
      </c>
    </row>
    <row r="2">
      <c r="A2" s="1" t="inlineStr">
        <is>
          <t>plitka45 рабочий файл</t>
        </is>
      </c>
    </row>
    <row r="4">
      <c r="A4" s="2" t="inlineStr">
        <is>
          <t>Параметр</t>
        </is>
      </c>
      <c r="B4" s="2" t="inlineStr">
        <is>
          <t>Значение</t>
        </is>
      </c>
      <c r="C4" s="2" t="inlineStr">
        <is>
          <t>Комментарий</t>
        </is>
      </c>
    </row>
    <row r="5">
      <c r="A5" s="3" t="inlineStr">
        <is>
          <t>Площадь укладки, м2</t>
        </is>
      </c>
      <c r="B5" s="4" t="n">
        <v>20</v>
      </c>
      <c r="C5" s="3" t="inlineStr">
        <is>
          <t>Измените желтые ячейки под объект</t>
        </is>
      </c>
    </row>
    <row r="6">
      <c r="A6" s="3" t="inlineStr">
        <is>
          <t>Запас плитки, %</t>
        </is>
      </c>
      <c r="B6" s="4" t="n">
        <v>10</v>
      </c>
      <c r="C6" s="3" t="inlineStr">
        <is>
          <t>Измените желтые ячейки под объект</t>
        </is>
      </c>
    </row>
    <row r="7">
      <c r="A7" s="3" t="inlineStr">
        <is>
          <t>Площадь в коробке плитки, м2</t>
        </is>
      </c>
      <c r="B7" s="4" t="n">
        <v>1.44</v>
      </c>
      <c r="C7" s="3" t="inlineStr">
        <is>
          <t>Измените желтые ячейки под объект</t>
        </is>
      </c>
    </row>
    <row r="8">
      <c r="A8" s="3" t="inlineStr">
        <is>
          <t>Расход клея, кг на м2</t>
        </is>
      </c>
      <c r="B8" s="4" t="n">
        <v>4.5</v>
      </c>
      <c r="C8" s="3" t="inlineStr">
        <is>
          <t>Измените желтые ячейки под объект</t>
        </is>
      </c>
    </row>
    <row r="9">
      <c r="A9" s="3" t="inlineStr">
        <is>
          <t>Вес мешка клея, кг</t>
        </is>
      </c>
      <c r="B9" s="4" t="n">
        <v>25</v>
      </c>
      <c r="C9" s="3" t="inlineStr">
        <is>
          <t>Измените желтые ячейки под объект</t>
        </is>
      </c>
    </row>
    <row r="10">
      <c r="A10" s="3" t="inlineStr">
        <is>
          <t>Расход затирки, кг на м2</t>
        </is>
      </c>
      <c r="B10" s="4" t="n">
        <v>0.35</v>
      </c>
      <c r="C10" s="3" t="inlineStr">
        <is>
          <t>Измените желтые ячейки под объект</t>
        </is>
      </c>
    </row>
    <row r="11">
      <c r="A11" s="3" t="inlineStr">
        <is>
          <t>Вес упаковки затирки, кг</t>
        </is>
      </c>
      <c r="B11" s="4" t="n">
        <v>2</v>
      </c>
      <c r="C11" s="3" t="inlineStr">
        <is>
          <t>Измените желтые ячейки под объект</t>
        </is>
      </c>
    </row>
    <row r="12">
      <c r="A12" s="3" t="inlineStr">
        <is>
          <t>Длина примыканий под герметик, м</t>
        </is>
      </c>
      <c r="B12" s="4" t="n">
        <v>8</v>
      </c>
      <c r="C12" s="3" t="inlineStr">
        <is>
          <t>Измените желтые ячейки под объект</t>
        </is>
      </c>
    </row>
    <row r="13">
      <c r="A13" s="3" t="inlineStr">
        <is>
          <t>Расход герметика, м на тубу</t>
        </is>
      </c>
      <c r="B13" s="4" t="n">
        <v>6</v>
      </c>
      <c r="C13" s="3" t="inlineStr">
        <is>
          <t>Измените желтые ячейки под объект</t>
        </is>
      </c>
    </row>
    <row r="14">
      <c r="A14" s="3" t="n"/>
      <c r="B14" s="3" t="n"/>
      <c r="C14" s="3" t="n"/>
    </row>
    <row r="15">
      <c r="A15" s="2" t="inlineStr">
        <is>
          <t>Результат</t>
        </is>
      </c>
      <c r="B15" s="2" t="inlineStr">
        <is>
          <t>Расчет</t>
        </is>
      </c>
      <c r="C15" s="2" t="inlineStr">
        <is>
          <t>Формула</t>
        </is>
      </c>
    </row>
    <row r="16">
      <c r="A16" s="3" t="inlineStr">
        <is>
          <t>Плитка с запасом, м2</t>
        </is>
      </c>
      <c r="B16" s="5">
        <f>B5*(1+B6/100)</f>
        <v/>
      </c>
      <c r="C16" s="3" t="inlineStr">
        <is>
          <t>Площадь + запас</t>
        </is>
      </c>
    </row>
    <row r="17">
      <c r="A17" s="3" t="inlineStr">
        <is>
          <t>Коробок плитки</t>
        </is>
      </c>
      <c r="B17" s="5">
        <f>ROUNDUP(B16/B7,0)</f>
        <v/>
      </c>
      <c r="C17" s="3" t="inlineStr">
        <is>
          <t>Округление вверх</t>
        </is>
      </c>
    </row>
    <row r="18">
      <c r="A18" s="3" t="inlineStr">
        <is>
          <t>Клей, кг</t>
        </is>
      </c>
      <c r="B18" s="5">
        <f>B5*B8</f>
        <v/>
      </c>
      <c r="C18" s="3" t="inlineStr">
        <is>
          <t>Площадь * расход</t>
        </is>
      </c>
    </row>
    <row r="19">
      <c r="A19" s="3" t="inlineStr">
        <is>
          <t>Мешков клея</t>
        </is>
      </c>
      <c r="B19" s="5">
        <f>ROUNDUP(B18/B9,0)</f>
        <v/>
      </c>
      <c r="C19" s="3" t="inlineStr">
        <is>
          <t>Округление вверх</t>
        </is>
      </c>
    </row>
    <row r="20">
      <c r="A20" s="3" t="inlineStr">
        <is>
          <t>Затирка, кг</t>
        </is>
      </c>
      <c r="B20" s="5">
        <f>B5*B10</f>
        <v/>
      </c>
      <c r="C20" s="3" t="inlineStr">
        <is>
          <t>Площадь * расход</t>
        </is>
      </c>
    </row>
    <row r="21">
      <c r="A21" s="3" t="inlineStr">
        <is>
          <t>Упаковок затирки</t>
        </is>
      </c>
      <c r="B21" s="5">
        <f>ROUNDUP(B20/B11,0)</f>
        <v/>
      </c>
      <c r="C21" s="3" t="inlineStr">
        <is>
          <t>Округление вверх</t>
        </is>
      </c>
    </row>
    <row r="22">
      <c r="A22" s="3" t="inlineStr">
        <is>
          <t>Туб герметика</t>
        </is>
      </c>
      <c r="B22" s="5">
        <f>ROUNDUP(B12/B13,0)</f>
        <v/>
      </c>
      <c r="C22" s="3" t="inlineStr">
        <is>
          <t>Округление вверх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2026-09-29T07:20:02Z</dcterms:created>
  <dcterms:modified xmlns:dcterms="http://purl.org/dc/terms/" xmlns:xsi="http://www.w3.org/2001/XMLSchema-instance" xsi:type="dcterms:W3CDTF">2026-09-29T07:20:02Z</dcterms:modified>
</cp:coreProperties>
</file>